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16\"/>
    </mc:Choice>
  </mc:AlternateContent>
  <bookViews>
    <workbookView xWindow="0" yWindow="0" windowWidth="24000" windowHeight="10320"/>
  </bookViews>
  <sheets>
    <sheet name="16.29_2017" sheetId="1" r:id="rId1"/>
  </sheets>
  <definedNames>
    <definedName name="_xlnm.Print_Area" localSheetId="0">'16.29_2017'!$A$1:$E$64</definedName>
    <definedName name="_xlnm.Print_Titles" localSheetId="0">'16.29_2017'!$1:$6</definedName>
  </definedNames>
  <calcPr calcId="152511"/>
</workbook>
</file>

<file path=xl/calcChain.xml><?xml version="1.0" encoding="utf-8"?>
<calcChain xmlns="http://schemas.openxmlformats.org/spreadsheetml/2006/main">
  <c r="D58" i="1" l="1"/>
  <c r="B58" i="1"/>
  <c r="E50" i="1"/>
  <c r="E48" i="1"/>
  <c r="E46" i="1"/>
  <c r="E44" i="1"/>
  <c r="E42" i="1"/>
  <c r="E40" i="1"/>
  <c r="E36" i="1"/>
  <c r="E33" i="1"/>
  <c r="E30" i="1"/>
  <c r="E27" i="1"/>
  <c r="E24" i="1"/>
  <c r="E21" i="1"/>
  <c r="E18" i="1"/>
  <c r="E15" i="1"/>
  <c r="C18" i="1"/>
  <c r="C21" i="1"/>
  <c r="C24" i="1"/>
  <c r="C27" i="1"/>
  <c r="C30" i="1"/>
  <c r="C33" i="1"/>
  <c r="C36" i="1"/>
  <c r="C40" i="1"/>
  <c r="C42" i="1"/>
  <c r="C44" i="1"/>
  <c r="C46" i="1"/>
  <c r="C48" i="1"/>
  <c r="C50" i="1"/>
  <c r="C15" i="1"/>
  <c r="D60" i="1" l="1"/>
  <c r="B60" i="1" l="1"/>
</calcChain>
</file>

<file path=xl/sharedStrings.xml><?xml version="1.0" encoding="utf-8"?>
<sst xmlns="http://schemas.openxmlformats.org/spreadsheetml/2006/main" count="44" uniqueCount="36">
  <si>
    <t>%</t>
  </si>
  <si>
    <t>Unidades Médicas que Refirieron</t>
  </si>
  <si>
    <t>Región I</t>
  </si>
  <si>
    <t>Hospital  Regional "1o. de Octubre"</t>
  </si>
  <si>
    <t>Región II</t>
  </si>
  <si>
    <t>Hospital Regional "Gral. Ignacio Zaragoza"</t>
  </si>
  <si>
    <t>Región III</t>
  </si>
  <si>
    <t>Hospital Regional "Lic. Adolfo López  Mateos"</t>
  </si>
  <si>
    <t>Región IV</t>
  </si>
  <si>
    <t>Hospital Regional "M. Cardenas De La Vega", Culiacán, Sin.</t>
  </si>
  <si>
    <t>Región V</t>
  </si>
  <si>
    <t>Hospital Regional "Valentín Gómez Farias", Zapopan, Jal.</t>
  </si>
  <si>
    <t>Región VI</t>
  </si>
  <si>
    <t>Hospital Regional Monterrey, N.L.</t>
  </si>
  <si>
    <t>Región VII</t>
  </si>
  <si>
    <t>Hospital Regional Puebla, Pue.</t>
  </si>
  <si>
    <t>Región VIII</t>
  </si>
  <si>
    <t>Hospital Regional Mérida, Yuc.</t>
  </si>
  <si>
    <t>Hospitales Generales</t>
  </si>
  <si>
    <t>Clínica de Especialidades "Churubusco"</t>
  </si>
  <si>
    <t>Clínica de Especialidades "Indianilla"</t>
  </si>
  <si>
    <t>Clínica de Especialidades "Dr. Alberto Pisanty"</t>
  </si>
  <si>
    <t>Clínica de Especialidades "Neuropsiquiatría,Tlatelolco"</t>
  </si>
  <si>
    <t>Referencia de Hospitales Regionales y Clínicas de Especialidad</t>
  </si>
  <si>
    <t>Subtotal de Hospitales Regionales</t>
  </si>
  <si>
    <t>Subtotal de otras Unidades</t>
  </si>
  <si>
    <t>Número de  pacientes</t>
  </si>
  <si>
    <t>Estudios de Única Vez</t>
  </si>
  <si>
    <t xml:space="preserve"> </t>
  </si>
  <si>
    <t>Anuario Estadístico 2017</t>
  </si>
  <si>
    <t xml:space="preserve">Referencias de Primer Nivel de Atencion </t>
  </si>
  <si>
    <t>Fuente: Sistema Integral de Administracion Hospitalaria (SIAH) Perido enero - diciembre 2017</t>
  </si>
  <si>
    <t>Total de Referencias</t>
  </si>
  <si>
    <t>Total Global de Referencias</t>
  </si>
  <si>
    <t>Referencias de otras unidades médicas</t>
  </si>
  <si>
    <t>16.29 Referencia de Pacientes con Estudios de Única Vez Durante 2017
C.M.N. "20 de Noviembre"  (Total de Pacientes)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</si>
</sst>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#,##0.0"/>
    <numFmt numFmtId="166" formatCode="0.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9"/>
      <name val="Soberana Sans Light"/>
      <family val="3"/>
    </font>
    <font>
      <sz val="10"/>
      <name val="Soberana Sans Light"/>
      <family val="3"/>
    </font>
    <font>
      <b/>
      <sz val="11"/>
      <name val="Soberana Sans Light"/>
      <family val="3"/>
    </font>
    <font>
      <b/>
      <sz val="12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  <font>
      <sz val="14"/>
      <name val="Soberana Titular"/>
      <family val="3"/>
    </font>
    <font>
      <sz val="12"/>
      <name val="Soberana Sans Light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3" fillId="0" borderId="0" xfId="0" applyNumberFormat="1" applyFont="1"/>
    <xf numFmtId="3" fontId="6" fillId="0" borderId="1" xfId="0" applyNumberFormat="1" applyFont="1" applyBorder="1"/>
    <xf numFmtId="0" fontId="6" fillId="0" borderId="0" xfId="0" applyFont="1"/>
    <xf numFmtId="0" fontId="8" fillId="0" borderId="0" xfId="0" applyFont="1"/>
    <xf numFmtId="49" fontId="4" fillId="0" borderId="0" xfId="0" applyNumberFormat="1" applyFont="1"/>
    <xf numFmtId="49" fontId="6" fillId="0" borderId="0" xfId="0" applyNumberFormat="1" applyFont="1"/>
    <xf numFmtId="0" fontId="9" fillId="0" borderId="0" xfId="0" applyFont="1" applyAlignment="1">
      <alignment vertical="center"/>
    </xf>
    <xf numFmtId="49" fontId="8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/>
    <xf numFmtId="164" fontId="6" fillId="0" borderId="0" xfId="1" applyNumberFormat="1" applyFont="1"/>
    <xf numFmtId="0" fontId="6" fillId="0" borderId="0" xfId="1" applyNumberFormat="1" applyFont="1"/>
    <xf numFmtId="49" fontId="6" fillId="0" borderId="2" xfId="0" applyNumberFormat="1" applyFont="1" applyBorder="1"/>
    <xf numFmtId="0" fontId="9" fillId="0" borderId="3" xfId="0" applyFont="1" applyFill="1" applyBorder="1" applyAlignment="1">
      <alignment horizontal="center" vertical="center"/>
    </xf>
    <xf numFmtId="3" fontId="9" fillId="0" borderId="3" xfId="0" applyNumberFormat="1" applyFont="1" applyFill="1" applyBorder="1" applyAlignment="1">
      <alignment horizontal="center" vertical="center"/>
    </xf>
    <xf numFmtId="0" fontId="6" fillId="0" borderId="0" xfId="1" applyNumberFormat="1" applyFont="1" applyAlignment="1">
      <alignment horizontal="center"/>
    </xf>
    <xf numFmtId="3" fontId="4" fillId="0" borderId="0" xfId="1" applyNumberFormat="1" applyFont="1" applyAlignment="1">
      <alignment horizontal="center"/>
    </xf>
    <xf numFmtId="3" fontId="6" fillId="0" borderId="0" xfId="1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3" fontId="6" fillId="0" borderId="2" xfId="0" applyNumberFormat="1" applyFont="1" applyBorder="1" applyAlignment="1">
      <alignment horizontal="center"/>
    </xf>
    <xf numFmtId="49" fontId="6" fillId="0" borderId="1" xfId="0" applyNumberFormat="1" applyFont="1" applyBorder="1"/>
    <xf numFmtId="0" fontId="2" fillId="0" borderId="0" xfId="0" applyNumberFormat="1" applyFont="1" applyAlignment="1">
      <alignment horizontal="right"/>
    </xf>
    <xf numFmtId="0" fontId="5" fillId="0" borderId="0" xfId="0" applyNumberFormat="1" applyFont="1" applyAlignment="1">
      <alignment horizontal="center"/>
    </xf>
    <xf numFmtId="0" fontId="3" fillId="0" borderId="0" xfId="0" applyNumberFormat="1" applyFont="1"/>
    <xf numFmtId="0" fontId="9" fillId="0" borderId="3" xfId="0" applyNumberFormat="1" applyFont="1" applyFill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6" fillId="0" borderId="1" xfId="0" applyNumberFormat="1" applyFont="1" applyBorder="1"/>
    <xf numFmtId="0" fontId="6" fillId="0" borderId="0" xfId="0" applyNumberFormat="1" applyFont="1" applyAlignment="1">
      <alignment horizontal="center"/>
    </xf>
    <xf numFmtId="49" fontId="4" fillId="0" borderId="0" xfId="0" applyNumberFormat="1" applyFont="1" applyFill="1"/>
    <xf numFmtId="0" fontId="6" fillId="0" borderId="0" xfId="1" applyNumberFormat="1" applyFont="1" applyFill="1" applyAlignment="1">
      <alignment horizontal="center"/>
    </xf>
    <xf numFmtId="0" fontId="6" fillId="0" borderId="0" xfId="1" applyNumberFormat="1" applyFont="1" applyFill="1"/>
    <xf numFmtId="0" fontId="6" fillId="0" borderId="0" xfId="0" applyFont="1" applyFill="1"/>
    <xf numFmtId="49" fontId="6" fillId="0" borderId="0" xfId="0" applyNumberFormat="1" applyFont="1" applyFill="1"/>
    <xf numFmtId="3" fontId="6" fillId="0" borderId="0" xfId="1" applyNumberFormat="1" applyFont="1" applyFill="1" applyAlignment="1">
      <alignment horizontal="center"/>
    </xf>
    <xf numFmtId="3" fontId="4" fillId="0" borderId="0" xfId="1" applyNumberFormat="1" applyFont="1" applyFill="1" applyAlignment="1">
      <alignment horizontal="center"/>
    </xf>
    <xf numFmtId="0" fontId="4" fillId="0" borderId="0" xfId="1" applyNumberFormat="1" applyFont="1" applyFill="1" applyAlignment="1">
      <alignment horizontal="center"/>
    </xf>
    <xf numFmtId="49" fontId="6" fillId="0" borderId="2" xfId="0" applyNumberFormat="1" applyFont="1" applyFill="1" applyBorder="1"/>
    <xf numFmtId="3" fontId="6" fillId="0" borderId="2" xfId="1" applyNumberFormat="1" applyFont="1" applyFill="1" applyBorder="1" applyAlignment="1">
      <alignment horizontal="center"/>
    </xf>
    <xf numFmtId="49" fontId="3" fillId="0" borderId="0" xfId="0" applyNumberFormat="1" applyFont="1" applyFill="1" applyBorder="1"/>
    <xf numFmtId="3" fontId="6" fillId="0" borderId="0" xfId="0" applyNumberFormat="1" applyFont="1" applyFill="1" applyBorder="1"/>
    <xf numFmtId="0" fontId="3" fillId="0" borderId="0" xfId="0" applyNumberFormat="1" applyFont="1" applyFill="1" applyBorder="1"/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6" fillId="0" borderId="0" xfId="1" applyNumberFormat="1" applyFont="1" applyFill="1" applyBorder="1" applyAlignment="1">
      <alignment horizontal="center"/>
    </xf>
    <xf numFmtId="0" fontId="6" fillId="0" borderId="2" xfId="1" applyNumberFormat="1" applyFont="1" applyFill="1" applyBorder="1" applyAlignment="1">
      <alignment horizontal="center"/>
    </xf>
    <xf numFmtId="0" fontId="6" fillId="0" borderId="0" xfId="0" applyNumberFormat="1" applyFont="1" applyFill="1" applyBorder="1"/>
    <xf numFmtId="3" fontId="5" fillId="0" borderId="0" xfId="0" applyNumberFormat="1" applyFont="1" applyAlignment="1">
      <alignment horizontal="center" vertical="center"/>
    </xf>
    <xf numFmtId="3" fontId="4" fillId="0" borderId="0" xfId="1" applyNumberFormat="1" applyFont="1" applyAlignment="1">
      <alignment horizontal="center" vertical="center"/>
    </xf>
    <xf numFmtId="0" fontId="6" fillId="0" borderId="0" xfId="1" applyNumberFormat="1" applyFont="1" applyAlignment="1">
      <alignment horizontal="center" vertical="center"/>
    </xf>
    <xf numFmtId="0" fontId="6" fillId="0" borderId="0" xfId="1" applyNumberFormat="1" applyFont="1" applyFill="1" applyAlignment="1">
      <alignment horizontal="center" vertical="center"/>
    </xf>
    <xf numFmtId="3" fontId="6" fillId="0" borderId="0" xfId="1" applyNumberFormat="1" applyFont="1" applyFill="1" applyAlignment="1">
      <alignment horizontal="center" vertical="center"/>
    </xf>
    <xf numFmtId="3" fontId="4" fillId="0" borderId="0" xfId="1" applyNumberFormat="1" applyFont="1" applyFill="1" applyAlignment="1">
      <alignment horizontal="center" vertical="center"/>
    </xf>
    <xf numFmtId="3" fontId="6" fillId="0" borderId="2" xfId="1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/>
    <xf numFmtId="3" fontId="6" fillId="0" borderId="0" xfId="1" applyNumberFormat="1" applyFont="1" applyFill="1" applyBorder="1" applyAlignment="1">
      <alignment horizontal="center" vertical="center"/>
    </xf>
    <xf numFmtId="3" fontId="6" fillId="0" borderId="0" xfId="1" applyNumberFormat="1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9" fillId="0" borderId="3" xfId="0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" fontId="6" fillId="0" borderId="0" xfId="1" applyNumberFormat="1" applyFont="1" applyFill="1" applyAlignment="1">
      <alignment horizontal="center"/>
    </xf>
    <xf numFmtId="166" fontId="4" fillId="0" borderId="0" xfId="1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6" fontId="6" fillId="0" borderId="2" xfId="0" applyNumberFormat="1" applyFont="1" applyBorder="1" applyAlignment="1">
      <alignment horizontal="center"/>
    </xf>
    <xf numFmtId="165" fontId="4" fillId="0" borderId="0" xfId="1" applyNumberFormat="1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776287</xdr:colOff>
      <xdr:row>0</xdr:row>
      <xdr:rowOff>0</xdr:rowOff>
    </xdr:from>
    <xdr:to>
      <xdr:col>4</xdr:col>
      <xdr:colOff>1237721</xdr:colOff>
      <xdr:row>4</xdr:row>
      <xdr:rowOff>190500</xdr:rowOff>
    </xdr:to>
    <xdr:pic>
      <xdr:nvPicPr>
        <xdr:cNvPr id="1122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8871" t="5580" r="6599" b="83549"/>
        <a:stretch>
          <a:fillRect/>
        </a:stretch>
      </xdr:blipFill>
      <xdr:spPr bwMode="auto">
        <a:xfrm>
          <a:off x="7367587" y="0"/>
          <a:ext cx="2242609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0</xdr:row>
      <xdr:rowOff>1</xdr:rowOff>
    </xdr:from>
    <xdr:to>
      <xdr:col>0</xdr:col>
      <xdr:colOff>2190750</xdr:colOff>
      <xdr:row>3</xdr:row>
      <xdr:rowOff>166687</xdr:rowOff>
    </xdr:to>
    <xdr:pic>
      <xdr:nvPicPr>
        <xdr:cNvPr id="1123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808" t="5580" r="58878" b="83549"/>
        <a:stretch>
          <a:fillRect/>
        </a:stretch>
      </xdr:blipFill>
      <xdr:spPr bwMode="auto">
        <a:xfrm>
          <a:off x="142875" y="1"/>
          <a:ext cx="2047875" cy="7739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"/>
  <sheetViews>
    <sheetView showGridLines="0" tabSelected="1" zoomScaleNormal="100" zoomScaleSheetLayoutView="90" workbookViewId="0">
      <selection activeCell="A9" sqref="A9"/>
    </sheetView>
  </sheetViews>
  <sheetFormatPr baseColWidth="10" defaultRowHeight="12.75" x14ac:dyDescent="0.2"/>
  <cols>
    <col min="1" max="1" width="57.7109375" style="2" bestFit="1" customWidth="1"/>
    <col min="2" max="2" width="23.7109375" style="64" customWidth="1"/>
    <col min="3" max="3" width="17.42578125" style="29" customWidth="1"/>
    <col min="4" max="4" width="26.7109375" style="6" customWidth="1"/>
    <col min="5" max="5" width="19.28515625" style="29" customWidth="1"/>
    <col min="6" max="16384" width="11.42578125" style="2"/>
  </cols>
  <sheetData>
    <row r="1" spans="1:7" ht="15.75" customHeight="1" x14ac:dyDescent="0.2">
      <c r="A1" s="72"/>
      <c r="B1" s="72"/>
      <c r="C1" s="72"/>
      <c r="D1" s="72"/>
      <c r="E1" s="72"/>
      <c r="F1" s="72"/>
      <c r="G1" s="72"/>
    </row>
    <row r="2" spans="1:7" ht="15.75" customHeight="1" x14ac:dyDescent="0.2">
      <c r="A2" s="1"/>
      <c r="B2" s="63"/>
      <c r="C2" s="27"/>
      <c r="D2" s="1"/>
      <c r="E2" s="27"/>
      <c r="F2" s="1"/>
      <c r="G2" s="1"/>
    </row>
    <row r="3" spans="1:7" ht="15.75" customHeight="1" x14ac:dyDescent="0.2">
      <c r="A3" s="1"/>
      <c r="B3" s="63"/>
      <c r="C3" s="27"/>
      <c r="D3" s="1"/>
      <c r="E3" s="27"/>
      <c r="F3" s="1"/>
      <c r="G3" s="1"/>
    </row>
    <row r="4" spans="1:7" ht="15.75" customHeight="1" x14ac:dyDescent="0.2">
      <c r="A4" s="1"/>
      <c r="B4" s="63"/>
      <c r="C4" s="27"/>
      <c r="D4" s="1"/>
      <c r="E4" s="27"/>
      <c r="F4" s="1"/>
      <c r="G4" s="1"/>
    </row>
    <row r="5" spans="1:7" ht="15.75" customHeight="1" x14ac:dyDescent="0.2">
      <c r="A5" s="1"/>
      <c r="B5" s="63"/>
      <c r="C5" s="27"/>
      <c r="D5" s="1"/>
      <c r="E5" s="27"/>
      <c r="F5" s="1"/>
      <c r="G5" s="1"/>
    </row>
    <row r="6" spans="1:7" ht="17.25" customHeight="1" x14ac:dyDescent="0.25">
      <c r="A6" s="73" t="s">
        <v>29</v>
      </c>
      <c r="B6" s="73"/>
      <c r="C6" s="73"/>
      <c r="D6" s="73"/>
      <c r="E6" s="73"/>
      <c r="F6" s="3"/>
      <c r="G6" s="3"/>
    </row>
    <row r="7" spans="1:7" ht="13.5" customHeight="1" x14ac:dyDescent="0.3">
      <c r="A7" s="4"/>
      <c r="B7" s="52"/>
      <c r="C7" s="28"/>
      <c r="D7" s="5"/>
      <c r="E7" s="28"/>
    </row>
    <row r="8" spans="1:7" s="9" customFormat="1" ht="38.25" customHeight="1" x14ac:dyDescent="0.3">
      <c r="A8" s="71" t="s">
        <v>35</v>
      </c>
      <c r="B8" s="71"/>
      <c r="C8" s="71"/>
      <c r="D8" s="71"/>
      <c r="E8" s="71"/>
    </row>
    <row r="9" spans="1:7" ht="15" customHeight="1" x14ac:dyDescent="0.2"/>
    <row r="10" spans="1:7" s="77" customFormat="1" ht="41.25" customHeight="1" x14ac:dyDescent="0.2">
      <c r="A10" s="74" t="s">
        <v>1</v>
      </c>
      <c r="B10" s="75" t="s">
        <v>26</v>
      </c>
      <c r="C10" s="76" t="s">
        <v>0</v>
      </c>
      <c r="D10" s="75" t="s">
        <v>27</v>
      </c>
      <c r="E10" s="76" t="s">
        <v>0</v>
      </c>
    </row>
    <row r="11" spans="1:7" s="8" customFormat="1" ht="15" customHeight="1" x14ac:dyDescent="0.25">
      <c r="B11" s="65"/>
      <c r="C11" s="17"/>
      <c r="D11" s="16"/>
      <c r="E11" s="17"/>
    </row>
    <row r="12" spans="1:7" s="8" customFormat="1" ht="13.5" customHeight="1" x14ac:dyDescent="0.25">
      <c r="A12" s="10" t="s">
        <v>33</v>
      </c>
      <c r="B12" s="53">
        <v>3020</v>
      </c>
      <c r="C12" s="79">
        <v>100</v>
      </c>
      <c r="D12" s="22">
        <v>3231</v>
      </c>
      <c r="E12" s="79">
        <v>100</v>
      </c>
      <c r="G12" s="8" t="s">
        <v>28</v>
      </c>
    </row>
    <row r="13" spans="1:7" s="8" customFormat="1" ht="17.25" customHeight="1" x14ac:dyDescent="0.25">
      <c r="B13" s="54"/>
      <c r="C13" s="17"/>
      <c r="D13" s="21"/>
      <c r="E13" s="21"/>
    </row>
    <row r="14" spans="1:7" s="37" customFormat="1" ht="13.5" customHeight="1" x14ac:dyDescent="0.25">
      <c r="A14" s="34" t="s">
        <v>2</v>
      </c>
      <c r="B14" s="55"/>
      <c r="C14" s="36"/>
      <c r="D14" s="35"/>
      <c r="E14" s="35"/>
    </row>
    <row r="15" spans="1:7" s="37" customFormat="1" ht="13.5" customHeight="1" x14ac:dyDescent="0.25">
      <c r="A15" s="38" t="s">
        <v>3</v>
      </c>
      <c r="B15" s="56">
        <v>278</v>
      </c>
      <c r="C15" s="78">
        <f>(B15/3020)*100</f>
        <v>9.2052980132450344</v>
      </c>
      <c r="D15" s="39">
        <v>289</v>
      </c>
      <c r="E15" s="78">
        <f>(D15/3231)*100</f>
        <v>8.9445991952955737</v>
      </c>
    </row>
    <row r="16" spans="1:7" s="37" customFormat="1" ht="13.5" customHeight="1" x14ac:dyDescent="0.25">
      <c r="B16" s="56"/>
      <c r="C16" s="35"/>
      <c r="D16" s="39"/>
      <c r="E16" s="35"/>
    </row>
    <row r="17" spans="1:5" s="37" customFormat="1" ht="13.5" customHeight="1" x14ac:dyDescent="0.25">
      <c r="A17" s="34" t="s">
        <v>4</v>
      </c>
      <c r="B17" s="56"/>
      <c r="C17" s="35"/>
      <c r="D17" s="39"/>
      <c r="E17" s="35"/>
    </row>
    <row r="18" spans="1:5" s="37" customFormat="1" ht="13.5" customHeight="1" x14ac:dyDescent="0.25">
      <c r="A18" s="38" t="s">
        <v>5</v>
      </c>
      <c r="B18" s="56">
        <v>184</v>
      </c>
      <c r="C18" s="78">
        <f>(B18/3020)*100</f>
        <v>6.0927152317880795</v>
      </c>
      <c r="D18" s="39">
        <v>202</v>
      </c>
      <c r="E18" s="78">
        <f>(D18/3231)*100</f>
        <v>6.251934385639121</v>
      </c>
    </row>
    <row r="19" spans="1:5" s="37" customFormat="1" ht="13.5" customHeight="1" x14ac:dyDescent="0.25">
      <c r="B19" s="56"/>
      <c r="C19" s="35"/>
      <c r="D19" s="39"/>
      <c r="E19" s="35"/>
    </row>
    <row r="20" spans="1:5" s="37" customFormat="1" ht="13.5" customHeight="1" x14ac:dyDescent="0.25">
      <c r="A20" s="34" t="s">
        <v>6</v>
      </c>
      <c r="B20" s="56"/>
      <c r="C20" s="35"/>
      <c r="D20" s="39"/>
      <c r="E20" s="35"/>
    </row>
    <row r="21" spans="1:5" s="37" customFormat="1" ht="13.5" customHeight="1" x14ac:dyDescent="0.25">
      <c r="A21" s="38" t="s">
        <v>7</v>
      </c>
      <c r="B21" s="56">
        <v>334</v>
      </c>
      <c r="C21" s="78">
        <f>(B21/3020)*100</f>
        <v>11.059602649006623</v>
      </c>
      <c r="D21" s="39">
        <v>369</v>
      </c>
      <c r="E21" s="78">
        <f>(D21/3231)*100</f>
        <v>11.420612813370473</v>
      </c>
    </row>
    <row r="22" spans="1:5" s="37" customFormat="1" ht="13.5" customHeight="1" x14ac:dyDescent="0.25">
      <c r="B22" s="56"/>
      <c r="C22" s="35"/>
      <c r="D22" s="39"/>
      <c r="E22" s="35"/>
    </row>
    <row r="23" spans="1:5" s="37" customFormat="1" ht="13.5" customHeight="1" x14ac:dyDescent="0.25">
      <c r="A23" s="34" t="s">
        <v>8</v>
      </c>
      <c r="B23" s="56"/>
      <c r="C23" s="35"/>
      <c r="D23" s="39"/>
      <c r="E23" s="35"/>
    </row>
    <row r="24" spans="1:5" s="37" customFormat="1" ht="13.5" customHeight="1" x14ac:dyDescent="0.25">
      <c r="A24" s="38" t="s">
        <v>9</v>
      </c>
      <c r="B24" s="56">
        <v>1</v>
      </c>
      <c r="C24" s="78">
        <f>(B24/3020)*100</f>
        <v>3.3112582781456956E-2</v>
      </c>
      <c r="D24" s="39">
        <v>1</v>
      </c>
      <c r="E24" s="78">
        <f>(D24/3231)*100</f>
        <v>3.0950170225936241E-2</v>
      </c>
    </row>
    <row r="25" spans="1:5" s="37" customFormat="1" ht="13.5" customHeight="1" x14ac:dyDescent="0.25">
      <c r="B25" s="56"/>
      <c r="C25" s="35"/>
      <c r="D25" s="39"/>
      <c r="E25" s="35"/>
    </row>
    <row r="26" spans="1:5" s="37" customFormat="1" ht="13.5" customHeight="1" x14ac:dyDescent="0.25">
      <c r="A26" s="34" t="s">
        <v>10</v>
      </c>
      <c r="B26" s="56"/>
      <c r="C26" s="35"/>
      <c r="D26" s="39"/>
      <c r="E26" s="35"/>
    </row>
    <row r="27" spans="1:5" s="37" customFormat="1" ht="13.5" customHeight="1" x14ac:dyDescent="0.25">
      <c r="A27" s="38" t="s">
        <v>11</v>
      </c>
      <c r="B27" s="56">
        <v>1</v>
      </c>
      <c r="C27" s="78">
        <f>(B27/3020)*100</f>
        <v>3.3112582781456956E-2</v>
      </c>
      <c r="D27" s="39">
        <v>1</v>
      </c>
      <c r="E27" s="78">
        <f>(D27/3231)*100</f>
        <v>3.0950170225936241E-2</v>
      </c>
    </row>
    <row r="28" spans="1:5" s="37" customFormat="1" ht="13.5" customHeight="1" x14ac:dyDescent="0.25">
      <c r="B28" s="56"/>
      <c r="C28" s="35"/>
      <c r="D28" s="39"/>
      <c r="E28" s="35"/>
    </row>
    <row r="29" spans="1:5" s="37" customFormat="1" ht="13.5" customHeight="1" x14ac:dyDescent="0.25">
      <c r="A29" s="34" t="s">
        <v>12</v>
      </c>
      <c r="B29" s="56"/>
      <c r="C29" s="35"/>
      <c r="D29" s="39"/>
      <c r="E29" s="35"/>
    </row>
    <row r="30" spans="1:5" s="37" customFormat="1" ht="13.5" customHeight="1" x14ac:dyDescent="0.25">
      <c r="A30" s="38" t="s">
        <v>13</v>
      </c>
      <c r="B30" s="56">
        <v>2</v>
      </c>
      <c r="C30" s="78">
        <f>(B30/3020)*100</f>
        <v>6.6225165562913912E-2</v>
      </c>
      <c r="D30" s="39">
        <v>2</v>
      </c>
      <c r="E30" s="78">
        <f>(D30/3231)*100</f>
        <v>6.1900340451872482E-2</v>
      </c>
    </row>
    <row r="31" spans="1:5" s="37" customFormat="1" ht="13.5" customHeight="1" x14ac:dyDescent="0.25">
      <c r="B31" s="56"/>
      <c r="C31" s="35"/>
      <c r="D31" s="39"/>
      <c r="E31" s="35"/>
    </row>
    <row r="32" spans="1:5" s="37" customFormat="1" ht="13.5" customHeight="1" x14ac:dyDescent="0.25">
      <c r="A32" s="34" t="s">
        <v>14</v>
      </c>
      <c r="B32" s="56"/>
      <c r="C32" s="35"/>
      <c r="D32" s="39"/>
      <c r="E32" s="35"/>
    </row>
    <row r="33" spans="1:5" s="37" customFormat="1" ht="13.5" customHeight="1" x14ac:dyDescent="0.25">
      <c r="A33" s="38" t="s">
        <v>15</v>
      </c>
      <c r="B33" s="56">
        <v>0</v>
      </c>
      <c r="C33" s="78">
        <f>(B33/3020)*100</f>
        <v>0</v>
      </c>
      <c r="D33" s="39">
        <v>0</v>
      </c>
      <c r="E33" s="78">
        <f>(D33/3231)*100</f>
        <v>0</v>
      </c>
    </row>
    <row r="34" spans="1:5" s="37" customFormat="1" ht="13.5" customHeight="1" x14ac:dyDescent="0.25">
      <c r="B34" s="56"/>
      <c r="C34" s="35"/>
      <c r="D34" s="39"/>
      <c r="E34" s="35"/>
    </row>
    <row r="35" spans="1:5" s="37" customFormat="1" ht="13.5" customHeight="1" x14ac:dyDescent="0.25">
      <c r="A35" s="34" t="s">
        <v>16</v>
      </c>
      <c r="B35" s="56"/>
      <c r="C35" s="35"/>
      <c r="D35" s="39"/>
      <c r="E35" s="35"/>
    </row>
    <row r="36" spans="1:5" s="37" customFormat="1" ht="13.5" customHeight="1" x14ac:dyDescent="0.25">
      <c r="A36" s="38" t="s">
        <v>17</v>
      </c>
      <c r="B36" s="56">
        <v>16</v>
      </c>
      <c r="C36" s="78">
        <f>(B36/3020)*100</f>
        <v>0.5298013245033113</v>
      </c>
      <c r="D36" s="39">
        <v>16</v>
      </c>
      <c r="E36" s="78">
        <f>(D36/3231)*100</f>
        <v>0.49520272361497986</v>
      </c>
    </row>
    <row r="37" spans="1:5" s="37" customFormat="1" ht="13.5" customHeight="1" x14ac:dyDescent="0.25">
      <c r="B37" s="56"/>
      <c r="C37" s="35"/>
      <c r="D37" s="39"/>
      <c r="E37" s="35"/>
    </row>
    <row r="38" spans="1:5" s="37" customFormat="1" ht="13.5" customHeight="1" x14ac:dyDescent="0.25">
      <c r="A38" s="34" t="s">
        <v>18</v>
      </c>
      <c r="B38" s="57"/>
      <c r="C38" s="41"/>
      <c r="D38" s="40"/>
      <c r="E38" s="41"/>
    </row>
    <row r="39" spans="1:5" s="37" customFormat="1" ht="13.5" customHeight="1" x14ac:dyDescent="0.25">
      <c r="A39" s="38"/>
      <c r="B39" s="56"/>
      <c r="C39" s="35"/>
      <c r="D39" s="39"/>
      <c r="E39" s="35"/>
    </row>
    <row r="40" spans="1:5" s="37" customFormat="1" ht="13.5" customHeight="1" x14ac:dyDescent="0.25">
      <c r="A40" s="38" t="s">
        <v>19</v>
      </c>
      <c r="B40" s="56">
        <v>23</v>
      </c>
      <c r="C40" s="78">
        <f>(B40/3020)*100</f>
        <v>0.76158940397350994</v>
      </c>
      <c r="D40" s="39">
        <v>26</v>
      </c>
      <c r="E40" s="78">
        <f>(D40/3231)*100</f>
        <v>0.80470442587434221</v>
      </c>
    </row>
    <row r="41" spans="1:5" s="37" customFormat="1" ht="13.5" customHeight="1" x14ac:dyDescent="0.25">
      <c r="B41" s="56"/>
      <c r="C41" s="35"/>
      <c r="D41" s="39"/>
      <c r="E41" s="35"/>
    </row>
    <row r="42" spans="1:5" s="37" customFormat="1" ht="13.5" customHeight="1" x14ac:dyDescent="0.25">
      <c r="A42" s="38" t="s">
        <v>20</v>
      </c>
      <c r="B42" s="56">
        <v>280</v>
      </c>
      <c r="C42" s="78">
        <f>(B42/3020)*100</f>
        <v>9.2715231788079464</v>
      </c>
      <c r="D42" s="39">
        <v>288</v>
      </c>
      <c r="E42" s="78">
        <f>(D42/3231)*100</f>
        <v>8.9136490250696383</v>
      </c>
    </row>
    <row r="43" spans="1:5" s="37" customFormat="1" ht="13.5" customHeight="1" x14ac:dyDescent="0.25">
      <c r="B43" s="56"/>
      <c r="C43" s="35"/>
      <c r="D43" s="39"/>
      <c r="E43" s="35"/>
    </row>
    <row r="44" spans="1:5" s="37" customFormat="1" ht="13.5" customHeight="1" x14ac:dyDescent="0.25">
      <c r="A44" s="38" t="s">
        <v>21</v>
      </c>
      <c r="B44" s="56">
        <v>24</v>
      </c>
      <c r="C44" s="78">
        <f>(B44/3020)*100</f>
        <v>0.79470198675496684</v>
      </c>
      <c r="D44" s="39">
        <v>25</v>
      </c>
      <c r="E44" s="78">
        <f>(D44/3231)*100</f>
        <v>0.77375425564840605</v>
      </c>
    </row>
    <row r="45" spans="1:5" s="37" customFormat="1" ht="13.5" customHeight="1" x14ac:dyDescent="0.25">
      <c r="A45" s="38"/>
      <c r="B45" s="56"/>
      <c r="C45" s="35"/>
      <c r="D45" s="39"/>
      <c r="E45" s="35"/>
    </row>
    <row r="46" spans="1:5" s="37" customFormat="1" ht="13.5" customHeight="1" x14ac:dyDescent="0.25">
      <c r="A46" s="38" t="s">
        <v>22</v>
      </c>
      <c r="B46" s="56">
        <v>11</v>
      </c>
      <c r="C46" s="78">
        <f>(B46/3020)*100</f>
        <v>0.36423841059602652</v>
      </c>
      <c r="D46" s="39">
        <v>11</v>
      </c>
      <c r="E46" s="78">
        <f>(D46/3231)*100</f>
        <v>0.34045187248529868</v>
      </c>
    </row>
    <row r="47" spans="1:5" s="37" customFormat="1" ht="13.5" customHeight="1" x14ac:dyDescent="0.25">
      <c r="A47" s="38"/>
      <c r="B47" s="56"/>
      <c r="C47" s="35"/>
      <c r="D47" s="39"/>
      <c r="E47" s="35"/>
    </row>
    <row r="48" spans="1:5" s="37" customFormat="1" ht="13.5" customHeight="1" x14ac:dyDescent="0.25">
      <c r="A48" s="38" t="s">
        <v>30</v>
      </c>
      <c r="B48" s="56">
        <v>27</v>
      </c>
      <c r="C48" s="78">
        <f>(B48/3020)*100</f>
        <v>0.89403973509933776</v>
      </c>
      <c r="D48" s="39">
        <v>28</v>
      </c>
      <c r="E48" s="78">
        <f>(D48/3231)*100</f>
        <v>0.86660476632621475</v>
      </c>
    </row>
    <row r="49" spans="1:5" s="37" customFormat="1" ht="13.5" customHeight="1" x14ac:dyDescent="0.25">
      <c r="A49" s="38"/>
      <c r="B49" s="56"/>
      <c r="C49" s="35"/>
      <c r="D49" s="39"/>
      <c r="E49" s="35"/>
    </row>
    <row r="50" spans="1:5" s="37" customFormat="1" ht="13.5" customHeight="1" x14ac:dyDescent="0.25">
      <c r="A50" s="38" t="s">
        <v>34</v>
      </c>
      <c r="B50" s="56">
        <v>1839</v>
      </c>
      <c r="C50" s="78">
        <f>(B50/3020)*100</f>
        <v>60.894039735099334</v>
      </c>
      <c r="D50" s="39">
        <v>1973</v>
      </c>
      <c r="E50" s="78">
        <f>(D50/3231)*100</f>
        <v>61.064685855772204</v>
      </c>
    </row>
    <row r="51" spans="1:5" s="37" customFormat="1" ht="13.5" customHeight="1" x14ac:dyDescent="0.25">
      <c r="A51" s="42"/>
      <c r="B51" s="58"/>
      <c r="C51" s="50"/>
      <c r="D51" s="43"/>
      <c r="E51" s="50"/>
    </row>
    <row r="52" spans="1:5" s="37" customFormat="1" ht="13.5" customHeight="1" x14ac:dyDescent="0.25">
      <c r="A52" s="67"/>
      <c r="B52" s="68"/>
      <c r="C52" s="49"/>
      <c r="D52" s="69"/>
      <c r="E52" s="49"/>
    </row>
    <row r="53" spans="1:5" s="47" customFormat="1" ht="15.75" customHeight="1" x14ac:dyDescent="0.25">
      <c r="A53" s="44"/>
      <c r="B53" s="66" t="s">
        <v>28</v>
      </c>
      <c r="C53" s="51" t="s">
        <v>28</v>
      </c>
      <c r="D53" s="45"/>
      <c r="E53" s="46"/>
    </row>
    <row r="54" spans="1:5" s="48" customFormat="1" ht="38.25" customHeight="1" x14ac:dyDescent="0.2">
      <c r="A54" s="70" t="s">
        <v>23</v>
      </c>
      <c r="B54" s="70"/>
      <c r="C54" s="70"/>
      <c r="D54" s="70"/>
      <c r="E54" s="70"/>
    </row>
    <row r="55" spans="1:5" s="14" customFormat="1" ht="15" customHeight="1" x14ac:dyDescent="0.2">
      <c r="A55" s="13"/>
      <c r="B55" s="13"/>
      <c r="C55" s="31"/>
      <c r="D55" s="13"/>
      <c r="E55" s="31"/>
    </row>
    <row r="56" spans="1:5" s="12" customFormat="1" ht="36" customHeight="1" x14ac:dyDescent="0.2">
      <c r="A56" s="19" t="s">
        <v>1</v>
      </c>
      <c r="B56" s="20" t="s">
        <v>26</v>
      </c>
      <c r="C56" s="30" t="s">
        <v>0</v>
      </c>
      <c r="D56" s="20" t="s">
        <v>27</v>
      </c>
      <c r="E56" s="30" t="s">
        <v>0</v>
      </c>
    </row>
    <row r="57" spans="1:5" ht="15" customHeight="1" x14ac:dyDescent="0.25">
      <c r="A57" s="26"/>
      <c r="B57" s="59"/>
      <c r="C57" s="32"/>
      <c r="D57" s="7"/>
      <c r="E57" s="32"/>
    </row>
    <row r="58" spans="1:5" ht="13.5" customHeight="1" x14ac:dyDescent="0.25">
      <c r="A58" s="10" t="s">
        <v>32</v>
      </c>
      <c r="B58" s="53">
        <f>SUM(B13:B50)</f>
        <v>3020</v>
      </c>
      <c r="C58" s="82">
        <v>100</v>
      </c>
      <c r="D58" s="22">
        <f>SUM(D15:D50)</f>
        <v>3231</v>
      </c>
      <c r="E58" s="79">
        <v>100</v>
      </c>
    </row>
    <row r="59" spans="1:5" ht="15" customHeight="1" x14ac:dyDescent="0.25">
      <c r="A59" s="8"/>
      <c r="B59" s="60"/>
      <c r="C59" s="33"/>
      <c r="D59" s="24"/>
      <c r="E59" s="33"/>
    </row>
    <row r="60" spans="1:5" ht="13.5" customHeight="1" x14ac:dyDescent="0.25">
      <c r="A60" s="11" t="s">
        <v>24</v>
      </c>
      <c r="B60" s="61">
        <f>SUM(B15:B36)</f>
        <v>816</v>
      </c>
      <c r="C60" s="80">
        <v>69</v>
      </c>
      <c r="D60" s="23">
        <f>SUM(D15:D37)</f>
        <v>880</v>
      </c>
      <c r="E60" s="80">
        <v>70</v>
      </c>
    </row>
    <row r="61" spans="1:5" ht="13.5" customHeight="1" x14ac:dyDescent="0.25">
      <c r="A61" s="8"/>
      <c r="B61" s="60"/>
      <c r="C61" s="80"/>
      <c r="D61" s="24"/>
      <c r="E61" s="80"/>
    </row>
    <row r="62" spans="1:5" s="15" customFormat="1" ht="13.5" customHeight="1" x14ac:dyDescent="0.25">
      <c r="A62" s="18" t="s">
        <v>25</v>
      </c>
      <c r="B62" s="62">
        <v>2204</v>
      </c>
      <c r="C62" s="81">
        <v>31</v>
      </c>
      <c r="D62" s="25">
        <v>2351</v>
      </c>
      <c r="E62" s="81">
        <v>30</v>
      </c>
    </row>
    <row r="63" spans="1:5" ht="7.5" customHeight="1" x14ac:dyDescent="0.2"/>
    <row r="64" spans="1:5" x14ac:dyDescent="0.2">
      <c r="A64" s="2" t="s">
        <v>31</v>
      </c>
      <c r="E64" s="2"/>
    </row>
  </sheetData>
  <mergeCells count="4">
    <mergeCell ref="A54:E54"/>
    <mergeCell ref="A8:E8"/>
    <mergeCell ref="A1:G1"/>
    <mergeCell ref="A6:E6"/>
  </mergeCells>
  <phoneticPr fontId="0" type="noConversion"/>
  <pageMargins left="0.7" right="0.7" top="0.75" bottom="0.75" header="0.3" footer="0.3"/>
  <pageSetup scale="63" firstPageNumber="728" orientation="portrait" useFirstPageNumber="1" r:id="rId1"/>
  <headerFooter alignWithMargins="0">
    <oddFooter>&amp;C&amp;"Arial,Negrita"&amp;P</oddFooter>
  </headerFooter>
  <rowBreaks count="1" manualBreakCount="1">
    <brk id="52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16.29_2017</vt:lpstr>
      <vt:lpstr>'16.29_2017'!Área_de_impresión</vt:lpstr>
      <vt:lpstr>'16.29_2017'!Títulos_a_imprimir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zenteno</dc:creator>
  <cp:lastModifiedBy>Martha Marisela Avila Jimenez</cp:lastModifiedBy>
  <cp:lastPrinted>2018-02-28T00:11:19Z</cp:lastPrinted>
  <dcterms:created xsi:type="dcterms:W3CDTF">2011-06-20T20:18:09Z</dcterms:created>
  <dcterms:modified xsi:type="dcterms:W3CDTF">2018-04-03T17:47:10Z</dcterms:modified>
</cp:coreProperties>
</file>